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80" yWindow="140" windowWidth="25600" windowHeight="15620" tabRatio="500" activeTab="0"/>
  </bookViews>
  <sheets>
    <sheet name="Blatt1" sheetId="1" r:id="rId1"/>
  </sheets>
  <definedNames>
    <definedName name="_xlnm.Print_Area" localSheetId="0">'Blatt1'!$A$1:$F$80</definedName>
  </definedNames>
  <calcPr fullCalcOnLoad="1"/>
</workbook>
</file>

<file path=xl/sharedStrings.xml><?xml version="1.0" encoding="utf-8"?>
<sst xmlns="http://schemas.openxmlformats.org/spreadsheetml/2006/main" count="73" uniqueCount="72">
  <si>
    <t>1 Boden mit Gitter</t>
  </si>
  <si>
    <t>1 Holzdeckel</t>
  </si>
  <si>
    <t>30 Rähmchen mit Mittelwänden</t>
  </si>
  <si>
    <t>Haushaltshandgerät zum Wabenzerstampfen</t>
  </si>
  <si>
    <t xml:space="preserve">1 kompletter Beutensatz </t>
  </si>
  <si>
    <t>Kosten
Minimum</t>
  </si>
  <si>
    <r>
      <t>Smoker (Edelstahl, 8 cm)</t>
    </r>
    <r>
      <rPr>
        <b/>
        <sz val="12"/>
        <color indexed="8"/>
        <rFont val="Calibri"/>
        <family val="2"/>
      </rPr>
      <t xml:space="preserve"> </t>
    </r>
  </si>
  <si>
    <t>1 Bienenwohnung (Zanderbeute)</t>
  </si>
  <si>
    <t>Bienenpflegemittel zur Varroabehandlung</t>
  </si>
  <si>
    <t xml:space="preserve">Honigernte für Tropfhonig (Stampfhonig) </t>
  </si>
  <si>
    <t>Milchsäurebehandlung</t>
  </si>
  <si>
    <t>Ameisensäurebehandlung</t>
  </si>
  <si>
    <t>Schutzmaske</t>
  </si>
  <si>
    <t>Spritze</t>
  </si>
  <si>
    <t>Liebig-Dispenser</t>
  </si>
  <si>
    <t>Bienenfütterung für Zwei-Zargen-Volk</t>
  </si>
  <si>
    <t>Haushaltszucker, 1 Kg = € 0,65</t>
  </si>
  <si>
    <t>Kunststoffeimer, lebensmittelecht, 25 Kilo</t>
  </si>
  <si>
    <t>Abfüllkannen /-behälter /-kübel 30,5 cm für 32 kg, 
4 Spannverschlüsse</t>
  </si>
  <si>
    <t>Refraktometer zum Messen des Wassergehalts</t>
  </si>
  <si>
    <t>Doppelsieb 30,5 cm</t>
  </si>
  <si>
    <t>Entdeckelungsgabel, Holzgriff</t>
  </si>
  <si>
    <t>Königinnenzeichengerät</t>
  </si>
  <si>
    <t xml:space="preserve">Abfangkäfig (Clip) </t>
  </si>
  <si>
    <t xml:space="preserve">Zeichnungsstift </t>
  </si>
  <si>
    <t>Königinnenkennzeichnung</t>
  </si>
  <si>
    <t>Honiggläser mit Twist-off-Deckel, Charge 60x 500g</t>
  </si>
  <si>
    <t>Teigschaber / -spachtel</t>
  </si>
  <si>
    <t>Feines Netz</t>
  </si>
  <si>
    <t>Standseiher (Nudelsieb)</t>
  </si>
  <si>
    <t>Kanüle für Spritze (Plastikschlauch)</t>
  </si>
  <si>
    <t>Honigwaage, geeicht, bis 6 kg</t>
  </si>
  <si>
    <t>Imkerhut mit  Jacke</t>
  </si>
  <si>
    <t>Trafo-Wabeneinlöter</t>
  </si>
  <si>
    <t xml:space="preserve">Abkehrbesen (Kunststoff) </t>
  </si>
  <si>
    <t xml:space="preserve">Gefäß, lebensmittelecht, z. B. Honigeimer </t>
  </si>
  <si>
    <t>Stockmeißel (z. B. Ami)</t>
  </si>
  <si>
    <t>Entdeckelungsgeschirr für 2 Pers. mit Wabenablage</t>
  </si>
  <si>
    <t>Fluglochkeil</t>
  </si>
  <si>
    <t>Kosten für 
Erweiterung</t>
  </si>
  <si>
    <t>Beutenschutz-Lasur für Öko-Imkerei 
(z. B. Pigrol® 750 ml)</t>
  </si>
  <si>
    <t xml:space="preserve">1 Blechhaube (verzinkt) </t>
  </si>
  <si>
    <t>Absperrgitter (Metall, verzinkt)</t>
  </si>
  <si>
    <t>Stückpreis</t>
  </si>
  <si>
    <t>Schutzhandschuhe für Säurebehandlung, Pckg 2 St.</t>
  </si>
  <si>
    <t>3 Zargen</t>
  </si>
  <si>
    <t>Sprühkopf für Flasche</t>
  </si>
  <si>
    <t>Bio/logische Sommer-Bienenpflege mit Henrik Arndt</t>
  </si>
  <si>
    <t>Bienenauffütterung (I): Bio-Zucker versus konventioneller Zucker</t>
  </si>
  <si>
    <t>Bienenauffütterung (II): Weitere Zuckerarten</t>
  </si>
  <si>
    <t>Bienenauffütterung (III): Brauner versus weißer Zucker</t>
  </si>
  <si>
    <t>Anz.</t>
  </si>
  <si>
    <t>Min. + Erw.</t>
  </si>
  <si>
    <t>Bienenflucht mit Rahmen</t>
  </si>
  <si>
    <t>Box mit Deckel zum Honigtransport, 14 l, 
lebensmittelecht (z. B. Hornbach, Chris S.)</t>
  </si>
  <si>
    <t>Bienenvolk</t>
  </si>
  <si>
    <t>Durchschnittskosten Ableger / Wirtschaftsvolk</t>
  </si>
  <si>
    <t>Erweiterungen</t>
  </si>
  <si>
    <t>Ameisensäure ad us. vet.* 60%, 1 Liter</t>
  </si>
  <si>
    <t>Milchsäure ad us. vet.* 15%</t>
  </si>
  <si>
    <t>Oxalsäurebehandlung</t>
  </si>
  <si>
    <t>* ad usum veterinarum = zum tierärztlichen Gebrauch; s. a. Arzneimittel für (insbesondere) lebensmittelliefernde Tiere (§ 56 und 57, Arzneimittelgesetz, AMG)
** Wissenswertes zum kontrovers diskutierten Thema "Bienenauffütterung mit Zucker" siehe Links:</t>
  </si>
  <si>
    <t>Thema Zuckerfütterung s. untenstehende Beitragslink**</t>
  </si>
  <si>
    <r>
      <rPr>
        <b/>
        <sz val="13"/>
        <color indexed="8"/>
        <rFont val="Calibri"/>
        <family val="0"/>
      </rPr>
      <t xml:space="preserve">Grundausstattung Imkerei und Erweiterungen  </t>
    </r>
    <r>
      <rPr>
        <b/>
        <sz val="12"/>
        <color indexed="8"/>
        <rFont val="Calibri"/>
        <family val="2"/>
      </rPr>
      <t xml:space="preserve">
</t>
    </r>
    <r>
      <rPr>
        <sz val="9"/>
        <color indexed="8"/>
        <rFont val="Calibri"/>
        <family val="0"/>
      </rPr>
      <t>Kostenrichtwerte für das in Franken am häufigsten anzutreffende Zandermaß-Beutensystem, ohne Porto und Verpackung, inkl. MwSt.</t>
    </r>
  </si>
  <si>
    <t>Mäusegitter (z. B. Liebig, gebogen, 6,3 mm)</t>
  </si>
  <si>
    <t>Mittelwände (Wachswaben), mit Prüfbericht
seuchen- und pestizidfrei, Packung zu 2 kg</t>
  </si>
  <si>
    <t>Oxalsäuredihydrat-Lösung ad us. vet.*
(3,5% m/V) Pckg 2x 500 ml</t>
  </si>
  <si>
    <t>Imkereiwerkzeug</t>
  </si>
  <si>
    <t>Euro-Palette o. ä. als sicherer, ebener und 
verwitterungsschützender Untergrund der Beute</t>
  </si>
  <si>
    <t>· Ableger € 80,- bis € 100,-
· Wirtschaftsvolk € 100,- bis € 12s0,-
· Schwarmvolk, selbst eingefangen € 0,-
· Imkern auf Probe und / oder Vereinsüberlassung mit verschiedenen Konditionen</t>
  </si>
  <si>
    <t>Windel (= Plastikeinschub für Gemüllkontrolle)</t>
  </si>
  <si>
    <t>Honigschleuder, 4 Waben, Plexiglasdeckel 
(untere Preisklasse)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</si>
</sst>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7]_-;\-* #,##0.00\ [$€-407]_-;_-* &quot;-&quot;??\ [$€-407]_-;_-@_-"/>
    <numFmt numFmtId="165" formatCode="[$€-2]\ #,##0.00;[Red]\-[$€-2]\ #,##0.00"/>
  </numFmts>
  <fonts count="48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0"/>
    </font>
    <font>
      <sz val="8"/>
      <name val="Calibri"/>
      <family val="2"/>
    </font>
    <font>
      <b/>
      <sz val="13"/>
      <color indexed="8"/>
      <name val="Calibri"/>
      <family val="0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2"/>
      <color indexed="20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u val="single"/>
      <sz val="12"/>
      <color indexed="1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12"/>
      <color indexed="16"/>
      <name val="Calibri"/>
      <family val="2"/>
    </font>
    <font>
      <sz val="12"/>
      <name val="Calibri"/>
      <family val="0"/>
    </font>
    <font>
      <sz val="11"/>
      <color indexed="8"/>
      <name val="Calibri"/>
      <family val="0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1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u val="single"/>
      <sz val="12"/>
      <color theme="1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2"/>
      <color rgb="FF800000"/>
      <name val="Calibri"/>
      <family val="2"/>
    </font>
    <font>
      <sz val="9"/>
      <color theme="1"/>
      <name val="Calibri"/>
      <family val="0"/>
    </font>
    <font>
      <sz val="11"/>
      <color theme="1"/>
      <name val="Calibri"/>
      <family val="0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9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31" fillId="7" borderId="10" xfId="0" applyFont="1" applyFill="1" applyBorder="1" applyAlignment="1">
      <alignment vertical="center" wrapText="1"/>
    </xf>
    <xf numFmtId="164" fontId="31" fillId="25" borderId="11" xfId="0" applyNumberFormat="1" applyFont="1" applyFill="1" applyBorder="1" applyAlignment="1">
      <alignment/>
    </xf>
    <xf numFmtId="164" fontId="31" fillId="7" borderId="12" xfId="0" applyNumberFormat="1" applyFont="1" applyFill="1" applyBorder="1" applyAlignment="1">
      <alignment horizontal="center" wrapText="1"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164" fontId="0" fillId="7" borderId="12" xfId="0" applyNumberFormat="1" applyFill="1" applyBorder="1" applyAlignment="1">
      <alignment/>
    </xf>
    <xf numFmtId="164" fontId="31" fillId="13" borderId="13" xfId="0" applyNumberFormat="1" applyFont="1" applyFill="1" applyBorder="1" applyAlignment="1">
      <alignment horizontal="center" wrapText="1"/>
    </xf>
    <xf numFmtId="0" fontId="44" fillId="0" borderId="14" xfId="0" applyFont="1" applyBorder="1" applyAlignment="1">
      <alignment/>
    </xf>
    <xf numFmtId="164" fontId="0" fillId="0" borderId="13" xfId="0" applyNumberFormat="1" applyBorder="1" applyAlignment="1">
      <alignment/>
    </xf>
    <xf numFmtId="0" fontId="31" fillId="0" borderId="14" xfId="0" applyFont="1" applyBorder="1" applyAlignment="1">
      <alignment horizontal="left" vertical="center" indent="1"/>
    </xf>
    <xf numFmtId="0" fontId="0" fillId="0" borderId="14" xfId="0" applyBorder="1" applyAlignment="1">
      <alignment horizontal="left" vertical="center" indent="2"/>
    </xf>
    <xf numFmtId="0" fontId="0" fillId="0" borderId="14" xfId="0" applyBorder="1" applyAlignment="1">
      <alignment horizontal="left" vertical="center" indent="1"/>
    </xf>
    <xf numFmtId="0" fontId="0" fillId="0" borderId="14" xfId="0" applyBorder="1" applyAlignment="1">
      <alignment horizontal="left" vertical="center" wrapText="1" indent="1"/>
    </xf>
    <xf numFmtId="0" fontId="0" fillId="0" borderId="14" xfId="0" applyBorder="1" applyAlignment="1">
      <alignment/>
    </xf>
    <xf numFmtId="0" fontId="31" fillId="0" borderId="14" xfId="0" applyFont="1" applyBorder="1" applyAlignment="1">
      <alignment/>
    </xf>
    <xf numFmtId="164" fontId="0" fillId="13" borderId="13" xfId="0" applyNumberFormat="1" applyFill="1" applyBorder="1" applyAlignment="1">
      <alignment/>
    </xf>
    <xf numFmtId="0" fontId="45" fillId="0" borderId="14" xfId="0" applyFont="1" applyBorder="1" applyAlignment="1">
      <alignment/>
    </xf>
    <xf numFmtId="164" fontId="31" fillId="0" borderId="0" xfId="0" applyNumberFormat="1" applyFont="1" applyFill="1" applyBorder="1" applyAlignment="1">
      <alignment/>
    </xf>
    <xf numFmtId="0" fontId="24" fillId="0" borderId="14" xfId="0" applyFont="1" applyBorder="1" applyAlignment="1">
      <alignment wrapText="1"/>
    </xf>
    <xf numFmtId="0" fontId="0" fillId="0" borderId="0" xfId="0" applyBorder="1" applyAlignment="1">
      <alignment horizontal="left" vertical="center" indent="2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/>
    </xf>
    <xf numFmtId="0" fontId="0" fillId="7" borderId="18" xfId="0" applyFill="1" applyBorder="1" applyAlignment="1">
      <alignment horizontal="center"/>
    </xf>
    <xf numFmtId="164" fontId="31" fillId="7" borderId="18" xfId="0" applyNumberFormat="1" applyFont="1" applyFill="1" applyBorder="1" applyAlignment="1">
      <alignment horizontal="center" wrapText="1"/>
    </xf>
    <xf numFmtId="164" fontId="31" fillId="13" borderId="19" xfId="0" applyNumberFormat="1" applyFont="1" applyFill="1" applyBorder="1" applyAlignment="1">
      <alignment horizontal="center" wrapText="1"/>
    </xf>
    <xf numFmtId="164" fontId="24" fillId="0" borderId="16" xfId="0" applyNumberFormat="1" applyFont="1" applyFill="1" applyBorder="1" applyAlignment="1">
      <alignment/>
    </xf>
    <xf numFmtId="164" fontId="0" fillId="7" borderId="16" xfId="0" applyNumberFormat="1" applyFill="1" applyBorder="1" applyAlignment="1">
      <alignment/>
    </xf>
    <xf numFmtId="0" fontId="31" fillId="25" borderId="20" xfId="0" applyFont="1" applyFill="1" applyBorder="1" applyAlignment="1">
      <alignment horizontal="center" vertical="center"/>
    </xf>
    <xf numFmtId="0" fontId="46" fillId="0" borderId="21" xfId="0" applyFont="1" applyBorder="1" applyAlignment="1">
      <alignment horizontal="left" vertical="center" wrapText="1" indent="1"/>
    </xf>
    <xf numFmtId="0" fontId="46" fillId="0" borderId="22" xfId="0" applyFont="1" applyBorder="1" applyAlignment="1">
      <alignment horizontal="left" vertical="center" wrapText="1" indent="1"/>
    </xf>
    <xf numFmtId="0" fontId="46" fillId="0" borderId="23" xfId="0" applyFont="1" applyBorder="1" applyAlignment="1">
      <alignment horizontal="left" vertical="center" wrapText="1" indent="1"/>
    </xf>
    <xf numFmtId="0" fontId="34" fillId="0" borderId="10" xfId="49" applyBorder="1" applyAlignment="1">
      <alignment horizontal="left" vertical="center" indent="1"/>
    </xf>
    <xf numFmtId="0" fontId="34" fillId="0" borderId="24" xfId="49" applyBorder="1" applyAlignment="1">
      <alignment horizontal="left" vertical="center" indent="1"/>
    </xf>
    <xf numFmtId="0" fontId="34" fillId="0" borderId="11" xfId="49" applyBorder="1" applyAlignment="1">
      <alignment horizontal="left" vertical="center" indent="1"/>
    </xf>
    <xf numFmtId="0" fontId="34" fillId="0" borderId="25" xfId="49" applyBorder="1" applyAlignment="1">
      <alignment horizontal="left" indent="1"/>
    </xf>
    <xf numFmtId="0" fontId="34" fillId="0" borderId="0" xfId="49" applyBorder="1" applyAlignment="1">
      <alignment horizontal="left" indent="1"/>
    </xf>
    <xf numFmtId="0" fontId="34" fillId="0" borderId="26" xfId="49" applyBorder="1" applyAlignment="1">
      <alignment horizontal="left" indent="1"/>
    </xf>
    <xf numFmtId="0" fontId="31" fillId="7" borderId="27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 indent="2"/>
    </xf>
    <xf numFmtId="0" fontId="47" fillId="0" borderId="14" xfId="0" applyFont="1" applyBorder="1" applyAlignment="1">
      <alignment horizontal="left" vertical="center" indent="1"/>
    </xf>
    <xf numFmtId="0" fontId="47" fillId="0" borderId="12" xfId="0" applyFont="1" applyBorder="1" applyAlignment="1">
      <alignment/>
    </xf>
    <xf numFmtId="164" fontId="47" fillId="0" borderId="20" xfId="0" applyNumberFormat="1" applyFont="1" applyBorder="1" applyAlignment="1">
      <alignment/>
    </xf>
    <xf numFmtId="164" fontId="47" fillId="0" borderId="29" xfId="0" applyNumberFormat="1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ienen-leben-in-bamberg.de/bienenauffuetterung-i-bio-zucker-versus-konventioneller-zucker/" TargetMode="External" /><Relationship Id="rId2" Type="http://schemas.openxmlformats.org/officeDocument/2006/relationships/hyperlink" Target="http://bienen-leben-in-bamberg.de/bienenauffuetterung-ii-weitere-zuckerarten/" TargetMode="External" /><Relationship Id="rId3" Type="http://schemas.openxmlformats.org/officeDocument/2006/relationships/hyperlink" Target="http://bienen-leben-in-bamberg.de/bienenauffuetterung-ii-weitere-zuckerarten/" TargetMode="External" /><Relationship Id="rId4" Type="http://schemas.openxmlformats.org/officeDocument/2006/relationships/hyperlink" Target="http://bienen-leben-in-bamberg.de/bienenauffuetterung-ii-weitere-zuckerarte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="125" zoomScaleNormal="125" workbookViewId="0" topLeftCell="A13">
      <selection activeCell="F67" sqref="F67"/>
    </sheetView>
  </sheetViews>
  <sheetFormatPr defaultColWidth="11.00390625" defaultRowHeight="15.75"/>
  <cols>
    <col min="1" max="1" width="44.125" style="0" customWidth="1"/>
    <col min="2" max="2" width="4.125" style="0" customWidth="1"/>
    <col min="3" max="4" width="10.875" style="1" customWidth="1"/>
    <col min="5" max="5" width="11.125" style="1" bestFit="1" customWidth="1"/>
  </cols>
  <sheetData>
    <row r="1" spans="1:6" ht="37.5" customHeight="1">
      <c r="A1" s="42" t="s">
        <v>63</v>
      </c>
      <c r="B1" s="27" t="s">
        <v>51</v>
      </c>
      <c r="C1" s="28" t="s">
        <v>43</v>
      </c>
      <c r="D1" s="28" t="s">
        <v>5</v>
      </c>
      <c r="E1" s="29" t="s">
        <v>39</v>
      </c>
      <c r="F1" s="32" t="s">
        <v>52</v>
      </c>
    </row>
    <row r="2" spans="1:6" ht="24" customHeight="1">
      <c r="A2" s="43"/>
      <c r="B2" s="4"/>
      <c r="C2" s="4"/>
      <c r="D2" s="6">
        <f>D6+D22+D33+D47+D51+D62+D75</f>
        <v>846</v>
      </c>
      <c r="E2" s="10">
        <f>E26+E70</f>
        <v>1060</v>
      </c>
      <c r="F2" s="5">
        <f>SUM(D2:E2)</f>
        <v>1906</v>
      </c>
    </row>
    <row r="3" spans="1:6" ht="24" customHeight="1">
      <c r="A3" s="11" t="s">
        <v>55</v>
      </c>
      <c r="B3" s="7"/>
      <c r="C3" s="8"/>
      <c r="D3" s="8"/>
      <c r="E3" s="12"/>
      <c r="F3" s="21"/>
    </row>
    <row r="4" spans="1:6" ht="81" customHeight="1">
      <c r="A4" s="22" t="s">
        <v>69</v>
      </c>
      <c r="B4" s="7"/>
      <c r="C4" s="8"/>
      <c r="D4" s="8"/>
      <c r="E4" s="12"/>
      <c r="F4" s="21"/>
    </row>
    <row r="5" spans="1:6" ht="19.5" customHeight="1">
      <c r="A5" s="14" t="s">
        <v>56</v>
      </c>
      <c r="B5" s="7">
        <v>1</v>
      </c>
      <c r="C5" s="8">
        <v>100</v>
      </c>
      <c r="D5" s="8">
        <f>C5*B5</f>
        <v>100</v>
      </c>
      <c r="E5" s="12"/>
      <c r="F5" s="21"/>
    </row>
    <row r="6" spans="1:6" ht="18" customHeight="1">
      <c r="A6" s="17"/>
      <c r="B6" s="7"/>
      <c r="C6" s="8"/>
      <c r="D6" s="9">
        <f>D5</f>
        <v>100</v>
      </c>
      <c r="E6" s="12"/>
      <c r="F6" s="21"/>
    </row>
    <row r="7" spans="1:6" ht="13.5" customHeight="1">
      <c r="A7" s="14"/>
      <c r="B7" s="7"/>
      <c r="C7" s="8"/>
      <c r="D7" s="8"/>
      <c r="E7" s="12"/>
      <c r="F7" s="23"/>
    </row>
    <row r="8" spans="1:6" ht="15">
      <c r="A8" s="11" t="s">
        <v>7</v>
      </c>
      <c r="B8" s="7"/>
      <c r="C8" s="8"/>
      <c r="D8" s="8"/>
      <c r="E8" s="12"/>
      <c r="F8" s="2"/>
    </row>
    <row r="9" spans="1:6" ht="15">
      <c r="A9" s="13" t="s">
        <v>4</v>
      </c>
      <c r="B9" s="7">
        <v>1</v>
      </c>
      <c r="C9" s="8">
        <v>160</v>
      </c>
      <c r="D9" s="8">
        <f>C9*B9</f>
        <v>160</v>
      </c>
      <c r="E9" s="12"/>
      <c r="F9" s="2"/>
    </row>
    <row r="10" spans="1:6" ht="15">
      <c r="A10" s="14" t="s">
        <v>45</v>
      </c>
      <c r="B10" s="7"/>
      <c r="C10" s="8"/>
      <c r="D10" s="8"/>
      <c r="E10" s="12"/>
      <c r="F10" s="2"/>
    </row>
    <row r="11" spans="1:6" ht="15">
      <c r="A11" s="14" t="s">
        <v>0</v>
      </c>
      <c r="B11" s="7"/>
      <c r="C11" s="8"/>
      <c r="D11" s="8"/>
      <c r="E11" s="12"/>
      <c r="F11" s="2"/>
    </row>
    <row r="12" spans="1:6" ht="15">
      <c r="A12" s="14" t="s">
        <v>70</v>
      </c>
      <c r="B12" s="7"/>
      <c r="C12" s="8"/>
      <c r="D12" s="8"/>
      <c r="E12" s="12"/>
      <c r="F12" s="2"/>
    </row>
    <row r="13" spans="1:6" ht="15">
      <c r="A13" s="14" t="s">
        <v>1</v>
      </c>
      <c r="B13" s="7"/>
      <c r="C13" s="8"/>
      <c r="D13" s="8"/>
      <c r="E13" s="12"/>
      <c r="F13" s="2"/>
    </row>
    <row r="14" spans="1:6" ht="15">
      <c r="A14" s="14" t="s">
        <v>41</v>
      </c>
      <c r="B14" s="7"/>
      <c r="C14" s="8"/>
      <c r="D14" s="8"/>
      <c r="E14" s="12"/>
      <c r="F14" s="2"/>
    </row>
    <row r="15" spans="1:6" ht="15">
      <c r="A15" s="14" t="s">
        <v>2</v>
      </c>
      <c r="B15" s="7"/>
      <c r="C15" s="8"/>
      <c r="D15" s="8"/>
      <c r="E15" s="12"/>
      <c r="F15" s="2"/>
    </row>
    <row r="16" spans="1:6" ht="15">
      <c r="A16" s="14" t="s">
        <v>38</v>
      </c>
      <c r="B16" s="7"/>
      <c r="C16" s="8"/>
      <c r="D16" s="8"/>
      <c r="E16" s="12"/>
      <c r="F16" s="2"/>
    </row>
    <row r="17" spans="1:6" ht="15">
      <c r="A17" s="15"/>
      <c r="B17" s="7"/>
      <c r="C17" s="8"/>
      <c r="D17" s="8"/>
      <c r="E17" s="12"/>
      <c r="F17" s="2"/>
    </row>
    <row r="18" spans="1:6" ht="15">
      <c r="A18" s="15" t="s">
        <v>42</v>
      </c>
      <c r="B18" s="7">
        <v>1</v>
      </c>
      <c r="C18" s="8">
        <v>9.5</v>
      </c>
      <c r="D18" s="8">
        <f>C18*B18</f>
        <v>9.5</v>
      </c>
      <c r="E18" s="12"/>
      <c r="F18" s="2"/>
    </row>
    <row r="19" spans="1:6" ht="15">
      <c r="A19" s="15" t="s">
        <v>64</v>
      </c>
      <c r="B19" s="7">
        <v>1</v>
      </c>
      <c r="C19" s="8">
        <v>2.5</v>
      </c>
      <c r="D19" s="8">
        <f>C19*B19</f>
        <v>2.5</v>
      </c>
      <c r="E19" s="12"/>
      <c r="F19" s="2"/>
    </row>
    <row r="20" spans="1:6" ht="15">
      <c r="A20" s="15" t="s">
        <v>53</v>
      </c>
      <c r="B20" s="7">
        <v>1</v>
      </c>
      <c r="C20" s="8">
        <v>15</v>
      </c>
      <c r="D20" s="8">
        <v>15</v>
      </c>
      <c r="E20" s="12"/>
      <c r="F20" s="2"/>
    </row>
    <row r="21" spans="1:6" ht="28.5" customHeight="1">
      <c r="A21" s="16" t="s">
        <v>65</v>
      </c>
      <c r="B21" s="7">
        <v>1</v>
      </c>
      <c r="C21" s="8">
        <v>50</v>
      </c>
      <c r="D21" s="8">
        <f>C21*B21</f>
        <v>50</v>
      </c>
      <c r="E21" s="12"/>
      <c r="F21" s="2"/>
    </row>
    <row r="22" spans="1:6" ht="15">
      <c r="A22" s="17"/>
      <c r="B22" s="7"/>
      <c r="C22" s="8"/>
      <c r="D22" s="9">
        <f>SUM(D9:D21)</f>
        <v>237</v>
      </c>
      <c r="E22" s="12"/>
      <c r="F22" s="2"/>
    </row>
    <row r="23" spans="1:6" ht="15">
      <c r="A23" s="18" t="s">
        <v>57</v>
      </c>
      <c r="B23" s="7"/>
      <c r="C23" s="8"/>
      <c r="D23" s="8"/>
      <c r="E23" s="12"/>
      <c r="F23" s="2"/>
    </row>
    <row r="24" spans="1:6" ht="30">
      <c r="A24" s="16" t="s">
        <v>40</v>
      </c>
      <c r="B24" s="7">
        <v>1</v>
      </c>
      <c r="C24" s="8">
        <v>23</v>
      </c>
      <c r="D24" s="8"/>
      <c r="E24" s="12">
        <f>C24*B24</f>
        <v>23</v>
      </c>
      <c r="F24" s="2"/>
    </row>
    <row r="25" spans="1:6" ht="30">
      <c r="A25" s="16" t="s">
        <v>68</v>
      </c>
      <c r="B25" s="7">
        <v>1</v>
      </c>
      <c r="C25" s="8">
        <v>14</v>
      </c>
      <c r="D25" s="8"/>
      <c r="E25" s="12">
        <f>C25*B25</f>
        <v>14</v>
      </c>
      <c r="F25" s="2"/>
    </row>
    <row r="26" spans="1:6" ht="15">
      <c r="A26" s="17"/>
      <c r="B26" s="7"/>
      <c r="C26" s="8"/>
      <c r="D26" s="8"/>
      <c r="E26" s="19">
        <f>SUM(E24:E25)</f>
        <v>37</v>
      </c>
      <c r="F26" s="2"/>
    </row>
    <row r="27" spans="1:6" ht="15">
      <c r="A27" s="11" t="s">
        <v>67</v>
      </c>
      <c r="B27" s="7"/>
      <c r="C27" s="8"/>
      <c r="D27" s="8"/>
      <c r="E27" s="12"/>
      <c r="F27" s="2"/>
    </row>
    <row r="28" spans="1:6" ht="15">
      <c r="A28" s="15" t="s">
        <v>36</v>
      </c>
      <c r="B28" s="7">
        <v>1</v>
      </c>
      <c r="C28" s="8">
        <v>8</v>
      </c>
      <c r="D28" s="8">
        <f>C28*B28</f>
        <v>8</v>
      </c>
      <c r="E28" s="12"/>
      <c r="F28" s="2"/>
    </row>
    <row r="29" spans="1:6" ht="15">
      <c r="A29" s="15" t="s">
        <v>6</v>
      </c>
      <c r="B29" s="7">
        <v>1</v>
      </c>
      <c r="C29" s="8">
        <v>27</v>
      </c>
      <c r="D29" s="8">
        <f>C29*B29</f>
        <v>27</v>
      </c>
      <c r="E29" s="12"/>
      <c r="F29" s="2"/>
    </row>
    <row r="30" spans="1:6" ht="15">
      <c r="A30" s="15" t="s">
        <v>34</v>
      </c>
      <c r="B30" s="7">
        <v>1</v>
      </c>
      <c r="C30" s="8">
        <v>5</v>
      </c>
      <c r="D30" s="8">
        <f>C30*B30</f>
        <v>5</v>
      </c>
      <c r="E30" s="12"/>
      <c r="F30" s="2"/>
    </row>
    <row r="31" spans="1:6" ht="15">
      <c r="A31" s="15" t="s">
        <v>32</v>
      </c>
      <c r="B31" s="7">
        <v>1</v>
      </c>
      <c r="C31" s="8">
        <v>35</v>
      </c>
      <c r="D31" s="8">
        <f>C31*B31</f>
        <v>35</v>
      </c>
      <c r="E31" s="12"/>
      <c r="F31" s="2"/>
    </row>
    <row r="32" spans="1:6" ht="15">
      <c r="A32" s="45" t="s">
        <v>33</v>
      </c>
      <c r="B32" s="46">
        <v>1</v>
      </c>
      <c r="C32" s="47">
        <v>50</v>
      </c>
      <c r="D32" s="8">
        <f>C32*B32</f>
        <v>50</v>
      </c>
      <c r="E32" s="48"/>
      <c r="F32" s="2"/>
    </row>
    <row r="33" spans="1:6" ht="15">
      <c r="A33" s="17"/>
      <c r="B33" s="7"/>
      <c r="C33" s="8"/>
      <c r="D33" s="9">
        <f>SUM(D28:D32)</f>
        <v>125</v>
      </c>
      <c r="E33" s="12"/>
      <c r="F33" s="2"/>
    </row>
    <row r="34" spans="1:6" ht="15">
      <c r="A34" s="11" t="s">
        <v>8</v>
      </c>
      <c r="B34" s="7"/>
      <c r="C34" s="8"/>
      <c r="D34" s="8"/>
      <c r="E34" s="12"/>
      <c r="F34" s="2"/>
    </row>
    <row r="35" spans="1:6" ht="15">
      <c r="A35" s="13" t="s">
        <v>10</v>
      </c>
      <c r="B35" s="7"/>
      <c r="C35" s="8"/>
      <c r="D35" s="8"/>
      <c r="E35" s="12"/>
      <c r="F35" s="2"/>
    </row>
    <row r="36" spans="1:6" ht="15">
      <c r="A36" s="14" t="s">
        <v>59</v>
      </c>
      <c r="B36" s="7">
        <v>1</v>
      </c>
      <c r="C36" s="8">
        <v>10</v>
      </c>
      <c r="D36" s="8">
        <f>C36*B36</f>
        <v>10</v>
      </c>
      <c r="E36" s="12"/>
      <c r="F36" s="2"/>
    </row>
    <row r="37" spans="1:6" ht="15">
      <c r="A37" s="14" t="s">
        <v>46</v>
      </c>
      <c r="B37" s="7">
        <v>1</v>
      </c>
      <c r="C37" s="8">
        <v>2.5</v>
      </c>
      <c r="D37" s="8">
        <f>C37*B37</f>
        <v>2.5</v>
      </c>
      <c r="E37" s="12"/>
      <c r="F37" s="2"/>
    </row>
    <row r="38" spans="1:6" ht="15">
      <c r="A38" s="13" t="s">
        <v>11</v>
      </c>
      <c r="B38" s="7"/>
      <c r="C38" s="8"/>
      <c r="D38" s="8"/>
      <c r="E38" s="12"/>
      <c r="F38" s="2"/>
    </row>
    <row r="39" spans="1:6" ht="15">
      <c r="A39" s="14" t="s">
        <v>58</v>
      </c>
      <c r="B39" s="7">
        <v>1</v>
      </c>
      <c r="C39" s="8">
        <v>11</v>
      </c>
      <c r="D39" s="8">
        <f>C39*B39</f>
        <v>11</v>
      </c>
      <c r="E39" s="12"/>
      <c r="F39" s="2"/>
    </row>
    <row r="40" spans="1:6" ht="15">
      <c r="A40" s="14" t="s">
        <v>14</v>
      </c>
      <c r="B40" s="7">
        <v>2</v>
      </c>
      <c r="C40" s="8">
        <v>6</v>
      </c>
      <c r="D40" s="8">
        <f>C40*B40</f>
        <v>12</v>
      </c>
      <c r="E40" s="12"/>
      <c r="F40" s="2"/>
    </row>
    <row r="41" spans="1:6" ht="15">
      <c r="A41" s="13" t="s">
        <v>60</v>
      </c>
      <c r="B41" s="7"/>
      <c r="C41" s="8"/>
      <c r="D41" s="8"/>
      <c r="E41" s="12"/>
      <c r="F41" s="2"/>
    </row>
    <row r="42" spans="1:6" ht="28.5" customHeight="1">
      <c r="A42" s="44" t="s">
        <v>66</v>
      </c>
      <c r="B42" s="7">
        <v>1</v>
      </c>
      <c r="C42" s="8">
        <v>35</v>
      </c>
      <c r="D42" s="8">
        <f>C42*B42</f>
        <v>35</v>
      </c>
      <c r="E42" s="12"/>
      <c r="F42" s="2"/>
    </row>
    <row r="43" spans="1:6" ht="15">
      <c r="A43" s="14" t="s">
        <v>13</v>
      </c>
      <c r="B43" s="7">
        <v>1</v>
      </c>
      <c r="C43" s="8">
        <v>2.5</v>
      </c>
      <c r="D43" s="8">
        <f>C43*B43</f>
        <v>2.5</v>
      </c>
      <c r="E43" s="12"/>
      <c r="F43" s="2"/>
    </row>
    <row r="44" spans="1:6" ht="15">
      <c r="A44" s="14" t="s">
        <v>30</v>
      </c>
      <c r="B44" s="7">
        <v>1</v>
      </c>
      <c r="C44" s="8">
        <v>1</v>
      </c>
      <c r="D44" s="8">
        <f>C44*B44</f>
        <v>1</v>
      </c>
      <c r="E44" s="12"/>
      <c r="F44" s="2"/>
    </row>
    <row r="45" spans="1:6" ht="15">
      <c r="A45" s="15" t="s">
        <v>12</v>
      </c>
      <c r="B45" s="7">
        <v>1</v>
      </c>
      <c r="C45" s="8">
        <v>13</v>
      </c>
      <c r="D45" s="8">
        <f>C45*B45</f>
        <v>13</v>
      </c>
      <c r="E45" s="12"/>
      <c r="F45" s="2"/>
    </row>
    <row r="46" spans="1:6" ht="15">
      <c r="A46" s="15" t="s">
        <v>44</v>
      </c>
      <c r="B46" s="7">
        <v>1</v>
      </c>
      <c r="C46" s="8">
        <v>12</v>
      </c>
      <c r="D46" s="8">
        <f>C46*B46</f>
        <v>12</v>
      </c>
      <c r="E46" s="12"/>
      <c r="F46" s="2"/>
    </row>
    <row r="47" spans="1:6" ht="15">
      <c r="A47" s="17"/>
      <c r="B47" s="7"/>
      <c r="C47" s="8"/>
      <c r="D47" s="9">
        <f>SUM(D36:D46)</f>
        <v>99</v>
      </c>
      <c r="E47" s="12"/>
      <c r="F47" s="2"/>
    </row>
    <row r="48" spans="1:6" ht="15">
      <c r="A48" s="11" t="s">
        <v>15</v>
      </c>
      <c r="B48" s="7"/>
      <c r="C48" s="8"/>
      <c r="D48" s="8"/>
      <c r="E48" s="12"/>
      <c r="F48" s="2"/>
    </row>
    <row r="49" spans="1:6" ht="15">
      <c r="A49" s="15" t="s">
        <v>16</v>
      </c>
      <c r="B49" s="7">
        <v>20</v>
      </c>
      <c r="C49" s="8">
        <v>0.65</v>
      </c>
      <c r="D49" s="8">
        <f>C49*B49</f>
        <v>13</v>
      </c>
      <c r="E49" s="12"/>
      <c r="F49" s="2"/>
    </row>
    <row r="50" spans="1:6" ht="15">
      <c r="A50" s="15" t="s">
        <v>35</v>
      </c>
      <c r="B50" s="7">
        <v>1</v>
      </c>
      <c r="C50" s="8">
        <v>2</v>
      </c>
      <c r="D50" s="8">
        <f>C50*B50</f>
        <v>2</v>
      </c>
      <c r="E50" s="12"/>
      <c r="F50" s="2"/>
    </row>
    <row r="51" spans="1:6" ht="15">
      <c r="A51" s="20" t="s">
        <v>62</v>
      </c>
      <c r="B51" s="7"/>
      <c r="C51" s="8"/>
      <c r="D51" s="9">
        <f>SUM(D49:D50)</f>
        <v>15</v>
      </c>
      <c r="E51" s="12"/>
      <c r="F51" s="2"/>
    </row>
    <row r="52" spans="1:6" ht="15">
      <c r="A52" s="17"/>
      <c r="B52" s="7"/>
      <c r="C52" s="8"/>
      <c r="D52" s="8"/>
      <c r="E52" s="12"/>
      <c r="F52" s="2"/>
    </row>
    <row r="53" spans="1:6" ht="15">
      <c r="A53" s="11" t="s">
        <v>9</v>
      </c>
      <c r="B53" s="7"/>
      <c r="C53" s="8"/>
      <c r="D53" s="8"/>
      <c r="E53" s="12"/>
      <c r="F53" s="2"/>
    </row>
    <row r="54" spans="1:6" ht="15">
      <c r="A54" s="15" t="s">
        <v>17</v>
      </c>
      <c r="B54" s="7">
        <v>3</v>
      </c>
      <c r="C54" s="8">
        <v>5</v>
      </c>
      <c r="D54" s="8">
        <f>C54*B54</f>
        <v>15</v>
      </c>
      <c r="E54" s="12"/>
      <c r="F54" s="2"/>
    </row>
    <row r="55" spans="1:6" ht="30">
      <c r="A55" s="16" t="s">
        <v>54</v>
      </c>
      <c r="B55" s="7">
        <v>2</v>
      </c>
      <c r="C55" s="8">
        <v>6</v>
      </c>
      <c r="D55" s="8">
        <f>C55*B55</f>
        <v>12</v>
      </c>
      <c r="E55" s="12"/>
      <c r="F55" s="2"/>
    </row>
    <row r="56" spans="1:6" ht="30" customHeight="1">
      <c r="A56" s="16" t="s">
        <v>18</v>
      </c>
      <c r="B56" s="7">
        <v>1</v>
      </c>
      <c r="C56" s="8">
        <v>152</v>
      </c>
      <c r="D56" s="8">
        <f aca="true" t="shared" si="0" ref="D56:D61">C56*B56</f>
        <v>152</v>
      </c>
      <c r="E56" s="12"/>
      <c r="F56" s="2"/>
    </row>
    <row r="57" spans="1:6" ht="15">
      <c r="A57" s="15" t="s">
        <v>3</v>
      </c>
      <c r="B57" s="7">
        <v>1</v>
      </c>
      <c r="C57" s="8">
        <v>16</v>
      </c>
      <c r="D57" s="8">
        <f t="shared" si="0"/>
        <v>16</v>
      </c>
      <c r="E57" s="12"/>
      <c r="F57" s="2"/>
    </row>
    <row r="58" spans="1:6" ht="15">
      <c r="A58" s="15" t="s">
        <v>27</v>
      </c>
      <c r="B58" s="7">
        <v>1</v>
      </c>
      <c r="C58" s="8">
        <v>9</v>
      </c>
      <c r="D58" s="8">
        <f t="shared" si="0"/>
        <v>9</v>
      </c>
      <c r="E58" s="12"/>
      <c r="F58" s="2"/>
    </row>
    <row r="59" spans="1:6" ht="15">
      <c r="A59" s="15" t="s">
        <v>29</v>
      </c>
      <c r="B59" s="7">
        <v>1</v>
      </c>
      <c r="C59" s="8">
        <v>9</v>
      </c>
      <c r="D59" s="8">
        <f t="shared" si="0"/>
        <v>9</v>
      </c>
      <c r="E59" s="12"/>
      <c r="F59" s="2"/>
    </row>
    <row r="60" spans="1:6" ht="15">
      <c r="A60" s="15" t="s">
        <v>28</v>
      </c>
      <c r="B60" s="7">
        <v>1</v>
      </c>
      <c r="C60" s="8">
        <v>5</v>
      </c>
      <c r="D60" s="8">
        <f t="shared" si="0"/>
        <v>5</v>
      </c>
      <c r="E60" s="12"/>
      <c r="F60" s="2"/>
    </row>
    <row r="61" spans="1:6" ht="15">
      <c r="A61" s="15" t="s">
        <v>26</v>
      </c>
      <c r="B61" s="7">
        <v>1</v>
      </c>
      <c r="C61" s="8">
        <v>28</v>
      </c>
      <c r="D61" s="8">
        <f t="shared" si="0"/>
        <v>28</v>
      </c>
      <c r="E61" s="12"/>
      <c r="F61" s="2"/>
    </row>
    <row r="62" spans="1:6" ht="15">
      <c r="A62" s="11"/>
      <c r="B62" s="7"/>
      <c r="C62" s="8"/>
      <c r="D62" s="9">
        <f>SUM(D54:D61)</f>
        <v>246</v>
      </c>
      <c r="E62" s="12"/>
      <c r="F62" s="2"/>
    </row>
    <row r="63" spans="1:6" ht="15">
      <c r="A63" s="18" t="s">
        <v>57</v>
      </c>
      <c r="B63" s="7"/>
      <c r="C63" s="8"/>
      <c r="D63" s="8"/>
      <c r="E63" s="12"/>
      <c r="F63" s="2"/>
    </row>
    <row r="64" spans="1:6" ht="15">
      <c r="A64" s="15" t="s">
        <v>19</v>
      </c>
      <c r="B64" s="7">
        <v>1</v>
      </c>
      <c r="C64" s="8">
        <v>110</v>
      </c>
      <c r="D64" s="8"/>
      <c r="E64" s="12">
        <f aca="true" t="shared" si="1" ref="E64:E69">C64*B64</f>
        <v>110</v>
      </c>
      <c r="F64" s="2"/>
    </row>
    <row r="65" spans="1:6" ht="15">
      <c r="A65" s="15" t="s">
        <v>37</v>
      </c>
      <c r="B65" s="7">
        <v>1</v>
      </c>
      <c r="C65" s="8">
        <v>126</v>
      </c>
      <c r="D65" s="8"/>
      <c r="E65" s="12">
        <f t="shared" si="1"/>
        <v>126</v>
      </c>
      <c r="F65" s="2"/>
    </row>
    <row r="66" spans="1:6" ht="15">
      <c r="A66" s="15" t="s">
        <v>21</v>
      </c>
      <c r="B66" s="7">
        <v>1</v>
      </c>
      <c r="C66" s="3">
        <v>11</v>
      </c>
      <c r="D66" s="8"/>
      <c r="E66" s="12">
        <f t="shared" si="1"/>
        <v>11</v>
      </c>
      <c r="F66" s="2"/>
    </row>
    <row r="67" spans="1:6" ht="30">
      <c r="A67" s="16" t="s">
        <v>71</v>
      </c>
      <c r="B67" s="7">
        <v>1</v>
      </c>
      <c r="C67" s="8">
        <v>539</v>
      </c>
      <c r="D67" s="8"/>
      <c r="E67" s="12">
        <f t="shared" si="1"/>
        <v>539</v>
      </c>
      <c r="F67" s="2"/>
    </row>
    <row r="68" spans="1:6" ht="15">
      <c r="A68" s="15" t="s">
        <v>20</v>
      </c>
      <c r="B68" s="7">
        <v>1</v>
      </c>
      <c r="C68" s="8">
        <v>48</v>
      </c>
      <c r="D68" s="8"/>
      <c r="E68" s="12">
        <f t="shared" si="1"/>
        <v>48</v>
      </c>
      <c r="F68" s="2"/>
    </row>
    <row r="69" spans="1:6" ht="15">
      <c r="A69" s="15" t="s">
        <v>31</v>
      </c>
      <c r="B69" s="7">
        <v>1</v>
      </c>
      <c r="C69" s="8">
        <v>189</v>
      </c>
      <c r="D69" s="8"/>
      <c r="E69" s="12">
        <f t="shared" si="1"/>
        <v>189</v>
      </c>
      <c r="F69" s="2"/>
    </row>
    <row r="70" spans="1:6" ht="15">
      <c r="A70" s="17"/>
      <c r="B70" s="7"/>
      <c r="C70" s="8"/>
      <c r="D70" s="8"/>
      <c r="E70" s="19">
        <f>SUM(E64:E69)</f>
        <v>1023</v>
      </c>
      <c r="F70" s="2"/>
    </row>
    <row r="71" spans="1:6" ht="15">
      <c r="A71" s="11" t="s">
        <v>25</v>
      </c>
      <c r="B71" s="7"/>
      <c r="C71" s="8"/>
      <c r="D71" s="8"/>
      <c r="E71" s="12"/>
      <c r="F71" s="2"/>
    </row>
    <row r="72" spans="1:6" ht="15">
      <c r="A72" s="15" t="s">
        <v>22</v>
      </c>
      <c r="B72" s="7">
        <v>1</v>
      </c>
      <c r="C72" s="8">
        <v>15</v>
      </c>
      <c r="D72" s="8">
        <f>C72*B72</f>
        <v>15</v>
      </c>
      <c r="E72" s="12"/>
      <c r="F72" s="2"/>
    </row>
    <row r="73" spans="1:6" ht="15">
      <c r="A73" s="15" t="s">
        <v>23</v>
      </c>
      <c r="B73" s="7">
        <v>1</v>
      </c>
      <c r="C73" s="8">
        <v>4</v>
      </c>
      <c r="D73" s="8">
        <f>C73*B73</f>
        <v>4</v>
      </c>
      <c r="E73" s="12"/>
      <c r="F73" s="2"/>
    </row>
    <row r="74" spans="1:6" ht="15">
      <c r="A74" s="15" t="s">
        <v>24</v>
      </c>
      <c r="B74" s="7">
        <v>1</v>
      </c>
      <c r="C74" s="8">
        <v>5</v>
      </c>
      <c r="D74" s="8">
        <f>C74*B74</f>
        <v>5</v>
      </c>
      <c r="E74" s="12"/>
      <c r="F74" s="2"/>
    </row>
    <row r="75" spans="1:6" ht="15.75" thickBot="1">
      <c r="A75" s="24"/>
      <c r="B75" s="25"/>
      <c r="C75" s="30"/>
      <c r="D75" s="31">
        <f>SUM(D72:D74)</f>
        <v>24</v>
      </c>
      <c r="E75" s="26"/>
      <c r="F75" s="2"/>
    </row>
    <row r="76" spans="1:6" ht="49.5" customHeight="1">
      <c r="A76" s="33" t="s">
        <v>61</v>
      </c>
      <c r="B76" s="34"/>
      <c r="C76" s="34"/>
      <c r="D76" s="34"/>
      <c r="E76" s="35"/>
      <c r="F76" s="2"/>
    </row>
    <row r="77" spans="1:6" ht="18.75" customHeight="1">
      <c r="A77" s="39" t="s">
        <v>47</v>
      </c>
      <c r="B77" s="40"/>
      <c r="C77" s="40"/>
      <c r="D77" s="40"/>
      <c r="E77" s="41"/>
      <c r="F77" s="2"/>
    </row>
    <row r="78" spans="1:6" ht="18" customHeight="1">
      <c r="A78" s="39" t="s">
        <v>48</v>
      </c>
      <c r="B78" s="40"/>
      <c r="C78" s="40"/>
      <c r="D78" s="40"/>
      <c r="E78" s="41"/>
      <c r="F78" s="2"/>
    </row>
    <row r="79" spans="1:6" ht="18" customHeight="1">
      <c r="A79" s="39" t="s">
        <v>49</v>
      </c>
      <c r="B79" s="40"/>
      <c r="C79" s="40"/>
      <c r="D79" s="40"/>
      <c r="E79" s="41"/>
      <c r="F79" s="2"/>
    </row>
    <row r="80" spans="1:6" ht="18" customHeight="1">
      <c r="A80" s="36" t="s">
        <v>50</v>
      </c>
      <c r="B80" s="37"/>
      <c r="C80" s="37"/>
      <c r="D80" s="37"/>
      <c r="E80" s="38"/>
      <c r="F80" s="2"/>
    </row>
  </sheetData>
  <sheetProtection/>
  <mergeCells count="6">
    <mergeCell ref="A76:E76"/>
    <mergeCell ref="A80:E80"/>
    <mergeCell ref="A79:E79"/>
    <mergeCell ref="A78:E78"/>
    <mergeCell ref="A77:E77"/>
    <mergeCell ref="A1:A2"/>
  </mergeCells>
  <hyperlinks>
    <hyperlink ref="A78" r:id="rId1" display="Bienenauffütterung (I): Bio-Zucker versus konventioneller Zucker"/>
    <hyperlink ref="A79" r:id="rId2" display="Bienenauffütterung (II): Weitere Zuckerarten"/>
    <hyperlink ref="A80" r:id="rId3" display="ienenauffütterung (III): Brauner versus weißer Zucker"/>
    <hyperlink ref="A77" r:id="rId4" display="ienenauffütterung (III): Brauner versus weißer Zucker"/>
  </hyperlinks>
  <printOptions gridLines="1" horizontalCentered="1"/>
  <pageMargins left="0.7500000000000001" right="0.7500000000000001" top="1" bottom="1" header="0.5" footer="0.5"/>
  <pageSetup orientation="portrait" paperSize="9" scale="80"/>
  <headerFooter alignWithMargins="0">
    <oddFooter>&amp;L&amp;"Calibri,Standard"&amp;K000000Quelle der Info: Bienen-leben-in-Bamberg.de |  Stand 16.03.2018&amp;R&amp;"Calibri,Standard"&amp;K000000&amp;P</oddFooter>
  </headerFooter>
  <rowBreaks count="2" manualBreakCount="2">
    <brk id="33" max="255" man="1"/>
    <brk id="80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Bienen-leben-in-Bamberg.de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Grundausstattung Imkerei und Erweiterungen</dc:title>
  <dc:subject/>
  <dc:creator>© Ilona Munique, Bienen-leben-in-Bamberg.de</dc:creator>
  <cp:keywords/>
  <dc:description>Wir freuen uns über eine Spende für diese mühevoll erarbeitete Tabelle. Herzlichen Dank.</dc:description>
  <cp:lastModifiedBy>© Ilona Munique, Das WEGA-Team, Bamberg</cp:lastModifiedBy>
  <cp:lastPrinted>2018-03-16T18:50:24Z</cp:lastPrinted>
  <dcterms:created xsi:type="dcterms:W3CDTF">2018-03-16T12:45:33Z</dcterms:created>
  <dcterms:modified xsi:type="dcterms:W3CDTF">2018-03-16T19:36:52Z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